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7\7_2022_Приложения к Выписке\"/>
    </mc:Choice>
  </mc:AlternateContent>
  <xr:revisionPtr revIDLastSave="0" documentId="13_ncr:1_{3F0FC563-115B-4682-86D5-1361A0BFE836}" xr6:coauthVersionLast="47" xr6:coauthVersionMax="47" xr10:uidLastSave="{00000000-0000-0000-0000-000000000000}"/>
  <bookViews>
    <workbookView xWindow="-120" yWindow="-120" windowWidth="29040" windowHeight="15840" xr2:uid="{C3BC3E21-39FC-4410-B1B8-621B6D12A1EE}"/>
  </bookViews>
  <sheets>
    <sheet name="СМО_КС" sheetId="1" r:id="rId1"/>
  </sheets>
  <definedNames>
    <definedName name="_xlnm.Print_Area" localSheetId="0">СМО_КС!$A$1:$H$22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C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G22" i="1" l="1"/>
  <c r="H22" i="1"/>
</calcChain>
</file>

<file path=xl/sharedStrings.xml><?xml version="1.0" encoding="utf-8"?>
<sst xmlns="http://schemas.openxmlformats.org/spreadsheetml/2006/main" count="32" uniqueCount="25">
  <si>
    <t>к Выписке из Протокола заседания № 7</t>
  </si>
  <si>
    <t>Комиссии от 29.06.2022 года</t>
  </si>
  <si>
    <t>№</t>
  </si>
  <si>
    <t>МО</t>
  </si>
  <si>
    <t>СОГАЗ</t>
  </si>
  <si>
    <t>КАПИТАЛ</t>
  </si>
  <si>
    <t>ИТОГО:</t>
  </si>
  <si>
    <t>Число  госпитализаций</t>
  </si>
  <si>
    <t>Сумма к оплате, руб.</t>
  </si>
  <si>
    <t>ГБУЗ КО "ГБ № 3"</t>
  </si>
  <si>
    <t>ГБУЗ КО "Светловская ЦГБ"</t>
  </si>
  <si>
    <t>ГБУЗ КО "Советская ЦГБ"</t>
  </si>
  <si>
    <t>ГБУЗ КО "Гвардейская ЦРБ"</t>
  </si>
  <si>
    <t>ГБУЗ КО "Зеленоградская ЦРБ"</t>
  </si>
  <si>
    <t>ГБУЗ КО "Неманская ЦРБ"</t>
  </si>
  <si>
    <t>ГБУЗ КО "Краснознаменская ЦРБ"</t>
  </si>
  <si>
    <t>ГБУЗ КО "Озерская ЦРБ"</t>
  </si>
  <si>
    <t>ЧУЗ «Б. «РЖД-Медицина»</t>
  </si>
  <si>
    <t>ГБУЗ КО "ЦГКБ"</t>
  </si>
  <si>
    <t>ГБУЗ "ОКБ КО"</t>
  </si>
  <si>
    <t>ГБУЗ КО "МРБ №1"</t>
  </si>
  <si>
    <t>ГАУ КО "РПЦ"</t>
  </si>
  <si>
    <t>ГБУЗ "Инф.больница КО"</t>
  </si>
  <si>
    <t>Приложение №3</t>
  </si>
  <si>
    <t>Перечень счетов на оплату по круглосуточному стационару в разрезе СМО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</si>
</sst>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3" fontId="2" fillId="0" borderId="1" xfId="1" applyNumberFormat="1" applyFont="1" applyBorder="1" applyAlignment="1">
      <alignment horizontal="center" vertical="top"/>
    </xf>
    <xf numFmtId="4" fontId="2" fillId="0" borderId="1" xfId="1" applyNumberFormat="1" applyFont="1" applyBorder="1" applyAlignment="1">
      <alignment vertical="top"/>
    </xf>
    <xf numFmtId="0" fontId="4" fillId="0" borderId="6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4" fontId="2" fillId="0" borderId="6" xfId="1" applyNumberFormat="1" applyFont="1" applyBorder="1" applyAlignment="1">
      <alignment vertical="top"/>
    </xf>
    <xf numFmtId="0" fontId="4" fillId="0" borderId="8" xfId="1" applyFont="1" applyBorder="1" applyAlignment="1">
      <alignment horizontal="center" vertical="top" wrapText="1"/>
    </xf>
    <xf numFmtId="4" fontId="2" fillId="0" borderId="8" xfId="1" applyNumberFormat="1" applyFont="1" applyBorder="1" applyAlignment="1">
      <alignment vertical="top"/>
    </xf>
    <xf numFmtId="3" fontId="2" fillId="0" borderId="5" xfId="1" applyNumberFormat="1" applyFont="1" applyBorder="1" applyAlignment="1">
      <alignment horizontal="center" vertical="top"/>
    </xf>
    <xf numFmtId="0" fontId="4" fillId="0" borderId="9" xfId="1" applyFont="1" applyBorder="1" applyAlignment="1">
      <alignment horizontal="center" vertical="top" wrapText="1"/>
    </xf>
    <xf numFmtId="0" fontId="2" fillId="0" borderId="10" xfId="1" applyFont="1" applyBorder="1" applyAlignment="1">
      <alignment horizontal="left" vertical="top" wrapText="1"/>
    </xf>
    <xf numFmtId="3" fontId="2" fillId="0" borderId="10" xfId="1" applyNumberFormat="1" applyFont="1" applyBorder="1" applyAlignment="1">
      <alignment horizontal="center" vertical="top"/>
    </xf>
    <xf numFmtId="4" fontId="2" fillId="0" borderId="10" xfId="1" applyNumberFormat="1" applyFont="1" applyBorder="1" applyAlignment="1">
      <alignment vertical="top"/>
    </xf>
    <xf numFmtId="4" fontId="2" fillId="0" borderId="11" xfId="1" applyNumberFormat="1" applyFont="1" applyBorder="1" applyAlignment="1">
      <alignment vertical="top"/>
    </xf>
    <xf numFmtId="3" fontId="2" fillId="0" borderId="9" xfId="1" applyNumberFormat="1" applyFont="1" applyBorder="1" applyAlignment="1">
      <alignment horizontal="center" vertical="top"/>
    </xf>
    <xf numFmtId="4" fontId="2" fillId="0" borderId="12" xfId="1" applyNumberFormat="1" applyFont="1" applyBorder="1" applyAlignment="1">
      <alignment vertical="top"/>
    </xf>
    <xf numFmtId="0" fontId="5" fillId="0" borderId="13" xfId="1" applyFont="1" applyBorder="1" applyAlignment="1">
      <alignment vertical="top" wrapText="1"/>
    </xf>
    <xf numFmtId="0" fontId="5" fillId="0" borderId="14" xfId="1" applyFont="1" applyBorder="1" applyAlignment="1">
      <alignment vertical="top"/>
    </xf>
    <xf numFmtId="3" fontId="5" fillId="0" borderId="14" xfId="1" applyNumberFormat="1" applyFont="1" applyBorder="1" applyAlignment="1">
      <alignment horizontal="center" vertical="top"/>
    </xf>
    <xf numFmtId="4" fontId="5" fillId="0" borderId="14" xfId="1" applyNumberFormat="1" applyFont="1" applyBorder="1" applyAlignment="1">
      <alignment vertical="top"/>
    </xf>
    <xf numFmtId="4" fontId="5" fillId="0" borderId="15" xfId="1" applyNumberFormat="1" applyFont="1" applyBorder="1" applyAlignment="1">
      <alignment vertical="top"/>
    </xf>
    <xf numFmtId="3" fontId="5" fillId="0" borderId="13" xfId="1" applyNumberFormat="1" applyFont="1" applyBorder="1" applyAlignment="1">
      <alignment horizontal="center" vertical="top"/>
    </xf>
    <xf numFmtId="4" fontId="5" fillId="0" borderId="16" xfId="1" applyNumberFormat="1" applyFont="1" applyBorder="1" applyAlignment="1">
      <alignment vertical="top"/>
    </xf>
    <xf numFmtId="0" fontId="3" fillId="0" borderId="17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/>
    </xf>
    <xf numFmtId="0" fontId="4" fillId="0" borderId="7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4" fontId="2" fillId="0" borderId="0" xfId="1" applyNumberFormat="1" applyFont="1" applyAlignment="1">
      <alignment vertical="top"/>
    </xf>
  </cellXfs>
  <cellStyles count="2">
    <cellStyle name="Обычный" xfId="0" builtinId="0"/>
    <cellStyle name="Обычный 2 2 2" xfId="1" xr:uid="{8DC2E03D-7FCD-4AE4-B53C-F3D00060F0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F82C-8790-4BE4-95FA-FB06FBEC34EB}">
  <sheetPr>
    <tabColor theme="8" tint="0.79998168889431442"/>
    <pageSetUpPr fitToPage="1"/>
  </sheetPr>
  <dimension ref="A1:J22"/>
  <sheetViews>
    <sheetView tabSelected="1" zoomScaleNormal="100" workbookViewId="0">
      <selection activeCell="I9" sqref="I9:J19"/>
    </sheetView>
  </sheetViews>
  <sheetFormatPr defaultRowHeight="15" x14ac:dyDescent="0.25"/>
  <cols>
    <col min="1" max="1" width="3" style="1" bestFit="1" customWidth="1"/>
    <col min="2" max="2" width="32" style="1" customWidth="1"/>
    <col min="3" max="3" width="15.140625" style="1" customWidth="1"/>
    <col min="4" max="4" width="18.5703125" style="1" customWidth="1"/>
    <col min="5" max="5" width="15.28515625" style="1" customWidth="1"/>
    <col min="6" max="6" width="18.85546875" style="1" customWidth="1"/>
    <col min="7" max="7" width="15" style="1" customWidth="1"/>
    <col min="8" max="8" width="15.7109375" style="1" bestFit="1" customWidth="1"/>
    <col min="9" max="9" width="9.140625" style="1"/>
    <col min="10" max="10" width="12.5703125" style="1" bestFit="1" customWidth="1"/>
    <col min="11" max="16384" width="9.140625" style="1"/>
  </cols>
  <sheetData>
    <row r="1" spans="1:10" x14ac:dyDescent="0.25">
      <c r="H1" s="2" t="s">
        <v>23</v>
      </c>
    </row>
    <row r="2" spans="1:10" ht="21" customHeight="1" x14ac:dyDescent="0.25">
      <c r="H2" s="2" t="s">
        <v>0</v>
      </c>
    </row>
    <row r="3" spans="1:10" x14ac:dyDescent="0.25">
      <c r="H3" s="2" t="s">
        <v>1</v>
      </c>
    </row>
    <row r="4" spans="1:10" x14ac:dyDescent="0.25">
      <c r="H4" s="2"/>
    </row>
    <row r="5" spans="1:10" ht="16.5" thickBot="1" x14ac:dyDescent="0.3">
      <c r="A5" s="27" t="s">
        <v>24</v>
      </c>
      <c r="B5" s="27"/>
      <c r="C5" s="27"/>
      <c r="D5" s="27"/>
      <c r="E5" s="27"/>
      <c r="F5" s="27"/>
      <c r="G5" s="27"/>
      <c r="H5" s="27"/>
    </row>
    <row r="6" spans="1:10" ht="15.75" customHeight="1" x14ac:dyDescent="0.25">
      <c r="A6" s="28" t="s">
        <v>2</v>
      </c>
      <c r="B6" s="30" t="s">
        <v>3</v>
      </c>
      <c r="C6" s="32" t="s">
        <v>4</v>
      </c>
      <c r="D6" s="33" t="s">
        <v>4</v>
      </c>
      <c r="E6" s="32" t="s">
        <v>5</v>
      </c>
      <c r="F6" s="34" t="s">
        <v>5</v>
      </c>
      <c r="G6" s="35" t="s">
        <v>6</v>
      </c>
      <c r="H6" s="36"/>
    </row>
    <row r="7" spans="1:10" ht="30" x14ac:dyDescent="0.25">
      <c r="A7" s="29"/>
      <c r="B7" s="31"/>
      <c r="C7" s="3" t="s">
        <v>7</v>
      </c>
      <c r="D7" s="3" t="s">
        <v>8</v>
      </c>
      <c r="E7" s="3" t="s">
        <v>7</v>
      </c>
      <c r="F7" s="10" t="s">
        <v>8</v>
      </c>
      <c r="G7" s="8" t="s">
        <v>7</v>
      </c>
      <c r="H7" s="7" t="s">
        <v>8</v>
      </c>
    </row>
    <row r="8" spans="1:10" ht="15.75" customHeight="1" x14ac:dyDescent="0.25">
      <c r="A8" s="8">
        <v>1</v>
      </c>
      <c r="B8" s="4" t="s">
        <v>9</v>
      </c>
      <c r="C8" s="5">
        <v>37</v>
      </c>
      <c r="D8" s="6">
        <v>1514838.3599999994</v>
      </c>
      <c r="E8" s="5">
        <v>11</v>
      </c>
      <c r="F8" s="11">
        <v>425752.82000000007</v>
      </c>
      <c r="G8" s="12">
        <f>C8+E8</f>
        <v>48</v>
      </c>
      <c r="H8" s="9">
        <f>D8+F8</f>
        <v>1940591.1799999995</v>
      </c>
    </row>
    <row r="9" spans="1:10" ht="15.75" customHeight="1" x14ac:dyDescent="0.25">
      <c r="A9" s="8">
        <v>2</v>
      </c>
      <c r="B9" s="4" t="s">
        <v>10</v>
      </c>
      <c r="C9" s="5">
        <v>1</v>
      </c>
      <c r="D9" s="6">
        <v>99176.2</v>
      </c>
      <c r="E9" s="5">
        <v>6</v>
      </c>
      <c r="F9" s="11">
        <v>595057.19999999995</v>
      </c>
      <c r="G9" s="12">
        <f t="shared" ref="G9:H21" si="0">C9+E9</f>
        <v>7</v>
      </c>
      <c r="H9" s="9">
        <f t="shared" si="0"/>
        <v>694233.39999999991</v>
      </c>
    </row>
    <row r="10" spans="1:10" ht="15.75" customHeight="1" x14ac:dyDescent="0.25">
      <c r="A10" s="8">
        <v>3</v>
      </c>
      <c r="B10" s="4" t="s">
        <v>11</v>
      </c>
      <c r="C10" s="5">
        <v>81</v>
      </c>
      <c r="D10" s="6">
        <v>6948854.0900000073</v>
      </c>
      <c r="E10" s="5">
        <v>35</v>
      </c>
      <c r="F10" s="11">
        <v>3051583.5699999994</v>
      </c>
      <c r="G10" s="12">
        <f t="shared" si="0"/>
        <v>116</v>
      </c>
      <c r="H10" s="9">
        <f t="shared" si="0"/>
        <v>10000437.660000008</v>
      </c>
      <c r="J10" s="37"/>
    </row>
    <row r="11" spans="1:10" ht="15.75" customHeight="1" x14ac:dyDescent="0.25">
      <c r="A11" s="8">
        <v>4</v>
      </c>
      <c r="B11" s="4" t="s">
        <v>12</v>
      </c>
      <c r="C11" s="5">
        <v>13</v>
      </c>
      <c r="D11" s="6">
        <v>977100.42999999993</v>
      </c>
      <c r="E11" s="5">
        <v>8</v>
      </c>
      <c r="F11" s="11">
        <v>617797.50999999989</v>
      </c>
      <c r="G11" s="12">
        <f t="shared" si="0"/>
        <v>21</v>
      </c>
      <c r="H11" s="9">
        <f t="shared" si="0"/>
        <v>1594897.94</v>
      </c>
      <c r="J11" s="37"/>
    </row>
    <row r="12" spans="1:10" ht="15.75" customHeight="1" x14ac:dyDescent="0.25">
      <c r="A12" s="8">
        <v>5</v>
      </c>
      <c r="B12" s="4" t="s">
        <v>13</v>
      </c>
      <c r="C12" s="5">
        <v>2</v>
      </c>
      <c r="D12" s="6">
        <v>272243.71000000002</v>
      </c>
      <c r="E12" s="5">
        <v>11</v>
      </c>
      <c r="F12" s="11">
        <v>1169094.92</v>
      </c>
      <c r="G12" s="12">
        <f t="shared" si="0"/>
        <v>13</v>
      </c>
      <c r="H12" s="9">
        <f t="shared" si="0"/>
        <v>1441338.63</v>
      </c>
      <c r="J12" s="37"/>
    </row>
    <row r="13" spans="1:10" ht="15.75" customHeight="1" x14ac:dyDescent="0.25">
      <c r="A13" s="8">
        <v>6</v>
      </c>
      <c r="B13" s="4" t="s">
        <v>14</v>
      </c>
      <c r="C13" s="5">
        <v>54</v>
      </c>
      <c r="D13" s="6">
        <v>3277021.7800000026</v>
      </c>
      <c r="E13" s="5">
        <v>59</v>
      </c>
      <c r="F13" s="11">
        <v>3723033.1500000041</v>
      </c>
      <c r="G13" s="12">
        <f t="shared" si="0"/>
        <v>113</v>
      </c>
      <c r="H13" s="9">
        <f t="shared" si="0"/>
        <v>7000054.9300000072</v>
      </c>
      <c r="J13" s="37"/>
    </row>
    <row r="14" spans="1:10" ht="15.75" customHeight="1" x14ac:dyDescent="0.25">
      <c r="A14" s="8">
        <v>7</v>
      </c>
      <c r="B14" s="4" t="s">
        <v>15</v>
      </c>
      <c r="C14" s="5">
        <v>17</v>
      </c>
      <c r="D14" s="6">
        <v>671505.77</v>
      </c>
      <c r="E14" s="5">
        <v>3</v>
      </c>
      <c r="F14" s="11">
        <v>190929.81</v>
      </c>
      <c r="G14" s="12">
        <f t="shared" si="0"/>
        <v>20</v>
      </c>
      <c r="H14" s="9">
        <f t="shared" si="0"/>
        <v>862435.58000000007</v>
      </c>
      <c r="J14" s="37"/>
    </row>
    <row r="15" spans="1:10" ht="15.75" customHeight="1" x14ac:dyDescent="0.25">
      <c r="A15" s="8">
        <v>8</v>
      </c>
      <c r="B15" s="4" t="s">
        <v>16</v>
      </c>
      <c r="C15" s="5">
        <v>9</v>
      </c>
      <c r="D15" s="6">
        <v>675161.53</v>
      </c>
      <c r="E15" s="5">
        <v>5</v>
      </c>
      <c r="F15" s="11">
        <v>145464.99</v>
      </c>
      <c r="G15" s="12">
        <f t="shared" si="0"/>
        <v>14</v>
      </c>
      <c r="H15" s="9">
        <f t="shared" si="0"/>
        <v>820626.52</v>
      </c>
      <c r="J15" s="37"/>
    </row>
    <row r="16" spans="1:10" ht="15.75" customHeight="1" x14ac:dyDescent="0.25">
      <c r="A16" s="8">
        <v>9</v>
      </c>
      <c r="B16" s="4" t="s">
        <v>17</v>
      </c>
      <c r="C16" s="5">
        <v>11</v>
      </c>
      <c r="D16" s="6">
        <v>397652.75</v>
      </c>
      <c r="E16" s="5">
        <v>2</v>
      </c>
      <c r="F16" s="11">
        <v>72300.5</v>
      </c>
      <c r="G16" s="12">
        <f t="shared" si="0"/>
        <v>13</v>
      </c>
      <c r="H16" s="9">
        <f t="shared" si="0"/>
        <v>469953.25</v>
      </c>
      <c r="J16" s="37"/>
    </row>
    <row r="17" spans="1:10" ht="15.75" customHeight="1" x14ac:dyDescent="0.25">
      <c r="A17" s="8">
        <v>10</v>
      </c>
      <c r="B17" s="4" t="s">
        <v>18</v>
      </c>
      <c r="C17" s="5">
        <v>278</v>
      </c>
      <c r="D17" s="6">
        <v>33993954.340000108</v>
      </c>
      <c r="E17" s="5">
        <v>132</v>
      </c>
      <c r="F17" s="11">
        <v>16005471.009999974</v>
      </c>
      <c r="G17" s="12">
        <f t="shared" si="0"/>
        <v>410</v>
      </c>
      <c r="H17" s="9">
        <f t="shared" si="0"/>
        <v>49999425.350000083</v>
      </c>
      <c r="J17" s="37"/>
    </row>
    <row r="18" spans="1:10" ht="15.75" customHeight="1" x14ac:dyDescent="0.25">
      <c r="A18" s="8">
        <v>11</v>
      </c>
      <c r="B18" s="4" t="s">
        <v>19</v>
      </c>
      <c r="C18" s="5">
        <v>333</v>
      </c>
      <c r="D18" s="6">
        <v>24395272.879999954</v>
      </c>
      <c r="E18" s="5">
        <v>160</v>
      </c>
      <c r="F18" s="11">
        <v>11396831.709999995</v>
      </c>
      <c r="G18" s="12">
        <f t="shared" si="0"/>
        <v>493</v>
      </c>
      <c r="H18" s="9">
        <f t="shared" si="0"/>
        <v>35792104.589999951</v>
      </c>
      <c r="J18" s="37"/>
    </row>
    <row r="19" spans="1:10" x14ac:dyDescent="0.25">
      <c r="A19" s="8">
        <v>12</v>
      </c>
      <c r="B19" s="4" t="s">
        <v>20</v>
      </c>
      <c r="C19" s="5">
        <v>11</v>
      </c>
      <c r="D19" s="6">
        <v>1376470.22</v>
      </c>
      <c r="E19" s="5">
        <v>6</v>
      </c>
      <c r="F19" s="11">
        <v>459332.88999999996</v>
      </c>
      <c r="G19" s="12">
        <f t="shared" si="0"/>
        <v>17</v>
      </c>
      <c r="H19" s="9">
        <f t="shared" si="0"/>
        <v>1835803.1099999999</v>
      </c>
    </row>
    <row r="20" spans="1:10" x14ac:dyDescent="0.25">
      <c r="A20" s="8">
        <v>13</v>
      </c>
      <c r="B20" s="4" t="s">
        <v>21</v>
      </c>
      <c r="C20" s="5">
        <v>72</v>
      </c>
      <c r="D20" s="6">
        <v>6926338.7799999965</v>
      </c>
      <c r="E20" s="5">
        <v>32</v>
      </c>
      <c r="F20" s="11">
        <v>2787206.42</v>
      </c>
      <c r="G20" s="12">
        <f t="shared" si="0"/>
        <v>104</v>
      </c>
      <c r="H20" s="9">
        <f t="shared" si="0"/>
        <v>9713545.1999999955</v>
      </c>
    </row>
    <row r="21" spans="1:10" ht="15.75" thickBot="1" x14ac:dyDescent="0.3">
      <c r="A21" s="13">
        <v>14</v>
      </c>
      <c r="B21" s="14" t="s">
        <v>22</v>
      </c>
      <c r="C21" s="15">
        <v>74</v>
      </c>
      <c r="D21" s="16">
        <v>6973690.9200000037</v>
      </c>
      <c r="E21" s="15">
        <v>31</v>
      </c>
      <c r="F21" s="17">
        <v>3121264.3200000012</v>
      </c>
      <c r="G21" s="18">
        <f t="shared" si="0"/>
        <v>105</v>
      </c>
      <c r="H21" s="19">
        <f t="shared" si="0"/>
        <v>10094955.240000006</v>
      </c>
    </row>
    <row r="22" spans="1:10" ht="15.75" thickBot="1" x14ac:dyDescent="0.3">
      <c r="A22" s="20"/>
      <c r="B22" s="21" t="s">
        <v>6</v>
      </c>
      <c r="C22" s="22">
        <f>SUM(C8:C21)</f>
        <v>993</v>
      </c>
      <c r="D22" s="23">
        <f t="shared" ref="D22:H22" si="1">SUM(D8:D21)</f>
        <v>88499281.760000065</v>
      </c>
      <c r="E22" s="22">
        <f t="shared" si="1"/>
        <v>501</v>
      </c>
      <c r="F22" s="24">
        <f t="shared" si="1"/>
        <v>43761120.819999978</v>
      </c>
      <c r="G22" s="25">
        <f t="shared" si="1"/>
        <v>1494</v>
      </c>
      <c r="H22" s="26">
        <f t="shared" si="1"/>
        <v>132260402.58000007</v>
      </c>
    </row>
  </sheetData>
  <mergeCells count="6">
    <mergeCell ref="A5:H5"/>
    <mergeCell ref="A6:A7"/>
    <mergeCell ref="B6:B7"/>
    <mergeCell ref="C6:D6"/>
    <mergeCell ref="E6:F6"/>
    <mergeCell ref="G6:H6"/>
  </mergeCells>
  <pageMargins left="0.70866141732283472" right="0.11811023622047245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СМО_КС</vt:lpstr>
      <vt:lpstr>СМО_КС!Область_печати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2022-06-28T15:57:42Z</cp:lastPrinted>
  <dcterms:created xsi:type="dcterms:W3CDTF">2022-06-28T12:25:29Z</dcterms:created>
  <dcterms:modified xsi:type="dcterms:W3CDTF">2022-06-30T08:37:45Z</dcterms:modified>
</cp:coreProperties>
</file>